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05FB675-FDC7-4D6B-BE56-FF5BB26E3A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Звіт про надходження та викорис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2" l="1"/>
  <c r="H14" i="2"/>
  <c r="H12" i="2"/>
  <c r="H11" i="2"/>
  <c r="H9" i="2"/>
  <c r="H8" i="2"/>
  <c r="H32" i="2" l="1"/>
</calcChain>
</file>

<file path=xl/sharedStrings.xml><?xml version="1.0" encoding="utf-8"?>
<sst xmlns="http://schemas.openxmlformats.org/spreadsheetml/2006/main" count="82" uniqueCount="56">
  <si>
    <t>Найменування лікарських засобів та медичних виробів</t>
  </si>
  <si>
    <t>Одиниця виміру</t>
  </si>
  <si>
    <t>Кількість</t>
  </si>
  <si>
    <t>№ з/п</t>
  </si>
  <si>
    <t>Серія</t>
  </si>
  <si>
    <t>Термін придатності</t>
  </si>
  <si>
    <t>Швидкий тест для виявлення антитіл до вірусу гепатиту С, тест-смужка № 50</t>
  </si>
  <si>
    <t>шт</t>
  </si>
  <si>
    <t>1H08S2</t>
  </si>
  <si>
    <t>Ланцет (скарифікатор) ВОЛЕС для крові стальний з центральною голкою одноразового використання стерильний № 200</t>
  </si>
  <si>
    <t>Серветка медична IGAR, просочена спиртовим розчином № 100</t>
  </si>
  <si>
    <t xml:space="preserve">Серветки марлеві медичні ВІОЛА стерильні </t>
  </si>
  <si>
    <t>Швидкий тест для виявлення гепатиту В HBsAg, тест-смужка № 50</t>
  </si>
  <si>
    <t>1H01S2</t>
  </si>
  <si>
    <t>Умови передачі</t>
  </si>
  <si>
    <t>уп</t>
  </si>
  <si>
    <t>ВАЛАВІР 500 мг № 42</t>
  </si>
  <si>
    <t>ДП "Медичні закупівлі України"                                                            Безкоштовно, шляхом централізованого постачання за рахунок коштів державного бюджету по програмі КПКВК 2301400" Забезпечення медичних заходів окремих державних програм та комплексних заходів програмного характеру"</t>
  </si>
  <si>
    <t xml:space="preserve">МайХеп ОЛЛ (Софосбувір/велпатасвір)таб. 400мг/100мг №28 </t>
  </si>
  <si>
    <t>Добатаф-3 - Долутегравір, Емтрицитабін, Тенофовір алафеномід 50мг/200мг/25мг № 30</t>
  </si>
  <si>
    <t>БО "Всеукраїнська мережа людей, які живуть з ВІЛ/СНіД"               Гуманітарна допомога</t>
  </si>
  <si>
    <t>ОС5025008В</t>
  </si>
  <si>
    <t>ДУ "Центр громадського здоров'я Міністерства охорони здоров'я України"                                                                                     Безоплатна передача з метою виконання програми "Стійка відповідь на епідемії ВІЛ і ТБ в умовах війни та відновлення України"</t>
  </si>
  <si>
    <t>Флуконазол 100мг № 10</t>
  </si>
  <si>
    <t>капс</t>
  </si>
  <si>
    <t>NL400924</t>
  </si>
  <si>
    <t>Сульфаметоксазол і триметоприм Co- trimoxazole 400mg+80mg/ Ко-Тримоксазол 480мг № 101</t>
  </si>
  <si>
    <t>Азитроміцин 500мг табл., №3</t>
  </si>
  <si>
    <t>СС4001</t>
  </si>
  <si>
    <t>QAO1534</t>
  </si>
  <si>
    <t>наб</t>
  </si>
  <si>
    <t>77D1825S</t>
  </si>
  <si>
    <t>77E1925S</t>
  </si>
  <si>
    <t>03ADK003AA</t>
  </si>
  <si>
    <t>53562D1AC/1</t>
  </si>
  <si>
    <t>53561N3AC/1</t>
  </si>
  <si>
    <t>2101.2027</t>
  </si>
  <si>
    <t>Долутегравір, ламівудин та тенофовір дизопроксил фумарат 50 мг/300мг/300мг №90</t>
  </si>
  <si>
    <t xml:space="preserve">Експрес-тест для одночасного виявлення LgG, LgM, LgA антитіл до ВІЛ-1 та ВІЛ-2 №25HIV-1\2 Bsolsne 3.0 25 Tests Bsoline ВІЛ-1/2 3.0 </t>
  </si>
  <si>
    <t>Експрес-тест для визначення антитіл  до ВІЛ 1/2 3 лінії STANDARD Q№25</t>
  </si>
  <si>
    <t>Швидка відповідь Експрес- тест ВІЛ 1-2.0(Версія 2.0) Kit/набір</t>
  </si>
  <si>
    <t>Презерватив CONDOM 1 шт</t>
  </si>
  <si>
    <t>RES6043</t>
  </si>
  <si>
    <t>31.06.2027</t>
  </si>
  <si>
    <t>Залишки лікарських засобів та медичних виробів, що закуповуються за кошти державного та місцевого бюджетів, благодійної діяльності і гуманітарної допомоги</t>
  </si>
  <si>
    <t>станом на 01.04.2026 року</t>
  </si>
  <si>
    <t>уп.</t>
  </si>
  <si>
    <t>ОС5025007А</t>
  </si>
  <si>
    <t>Долутегравір 50 мг, Ламівудин 300 мг та Тенофовіру дизопроксилу фумарат 300 мг № 90</t>
  </si>
  <si>
    <t>12251671А</t>
  </si>
  <si>
    <t>МАЙХЕП ОЛЛ (Софосбувір/Велпатасвір, 400мг/100мг) № 28</t>
  </si>
  <si>
    <t>таб</t>
  </si>
  <si>
    <t xml:space="preserve">СОФГЕН-В (Софосбувір/Велпатасвір, 400мг/100мг) № 28 </t>
  </si>
  <si>
    <t>FD255202</t>
  </si>
  <si>
    <t>Тенофовір дізопроксил і Емтрицитабін 300мг/200мг № 30</t>
  </si>
  <si>
    <t>Е251498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</si>
</sst>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0" fontId="0" fillId="0" borderId="4" xfId="0" applyBorder="1"/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14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Border="1"/>
    <xf numFmtId="0" fontId="4" fillId="0" borderId="6" xfId="0" applyFont="1" applyBorder="1"/>
    <xf numFmtId="0" fontId="4" fillId="0" borderId="5" xfId="0" applyFont="1" applyBorder="1" applyAlignment="1">
      <alignment wrapText="1"/>
    </xf>
    <xf numFmtId="14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14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7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1" fontId="4" fillId="0" borderId="1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Border="1"/>
    <xf numFmtId="0" fontId="3" fillId="0" borderId="0" xfId="0" applyFont="1" applyBorder="1" applyAlignment="1">
      <alignment wrapText="1"/>
    </xf>
    <xf numFmtId="0" fontId="4" fillId="0" borderId="9" xfId="0" applyFont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top"/>
    </xf>
    <xf numFmtId="14" fontId="4" fillId="0" borderId="12" xfId="0" applyNumberFormat="1" applyFont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center" vertical="top"/>
    </xf>
    <xf numFmtId="14" fontId="4" fillId="0" borderId="10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6"/>
  <sheetViews>
    <sheetView tabSelected="1" zoomScaleNormal="100" workbookViewId="0">
      <selection activeCell="C39" sqref="C39"/>
    </sheetView>
  </sheetViews>
  <sheetFormatPr defaultRowHeight="15" x14ac:dyDescent="0.25"/>
  <cols>
    <col min="1" max="1" width="4.5703125" customWidth="1"/>
    <col min="2" max="2" width="5.28515625" customWidth="1"/>
    <col min="3" max="3" width="51.85546875" customWidth="1"/>
    <col min="4" max="4" width="7.42578125" customWidth="1"/>
    <col min="5" max="5" width="13" customWidth="1"/>
    <col min="6" max="6" width="13.28515625" customWidth="1"/>
    <col min="7" max="7" width="63.28515625" hidden="1" customWidth="1"/>
    <col min="8" max="8" width="13.7109375" customWidth="1"/>
  </cols>
  <sheetData>
    <row r="1" spans="2:17" ht="12.75" customHeight="1" x14ac:dyDescent="0.25">
      <c r="B1" s="66"/>
      <c r="C1" s="66"/>
      <c r="D1" s="66"/>
      <c r="E1" s="66"/>
      <c r="F1" s="44"/>
      <c r="G1" s="44"/>
      <c r="H1" s="45"/>
      <c r="I1" s="2"/>
      <c r="J1" s="2"/>
      <c r="K1" s="2"/>
    </row>
    <row r="2" spans="2:17" ht="12.75" customHeight="1" x14ac:dyDescent="0.25">
      <c r="B2" s="44"/>
      <c r="C2" s="44"/>
      <c r="D2" s="44"/>
      <c r="E2" s="44"/>
      <c r="F2" s="44"/>
      <c r="G2" s="44"/>
      <c r="H2" s="45"/>
      <c r="I2" s="2"/>
      <c r="J2" s="2"/>
      <c r="K2" s="2"/>
    </row>
    <row r="3" spans="2:17" ht="58.5" customHeight="1" x14ac:dyDescent="0.3">
      <c r="B3" s="60" t="s">
        <v>44</v>
      </c>
      <c r="C3" s="60"/>
      <c r="D3" s="60"/>
      <c r="E3" s="60"/>
      <c r="F3" s="60"/>
      <c r="G3" s="60"/>
      <c r="H3" s="60"/>
    </row>
    <row r="4" spans="2:17" ht="18.75" x14ac:dyDescent="0.3">
      <c r="B4" s="61" t="s">
        <v>45</v>
      </c>
      <c r="C4" s="61"/>
      <c r="D4" s="61"/>
      <c r="E4" s="61"/>
      <c r="F4" s="61"/>
      <c r="G4" s="61"/>
      <c r="H4" s="61"/>
    </row>
    <row r="5" spans="2:17" ht="15.75" thickBot="1" x14ac:dyDescent="0.3">
      <c r="B5" s="3"/>
      <c r="C5" s="3"/>
      <c r="D5" s="3"/>
      <c r="E5" s="3"/>
      <c r="F5" s="3"/>
      <c r="G5" s="3"/>
      <c r="H5" s="1"/>
    </row>
    <row r="6" spans="2:17" x14ac:dyDescent="0.25">
      <c r="B6" s="67" t="s">
        <v>3</v>
      </c>
      <c r="C6" s="69" t="s">
        <v>0</v>
      </c>
      <c r="D6" s="69" t="s">
        <v>1</v>
      </c>
      <c r="E6" s="71" t="s">
        <v>4</v>
      </c>
      <c r="F6" s="69" t="s">
        <v>5</v>
      </c>
      <c r="G6" s="62" t="s">
        <v>14</v>
      </c>
      <c r="H6" s="64" t="s">
        <v>2</v>
      </c>
    </row>
    <row r="7" spans="2:17" ht="43.5" customHeight="1" thickBot="1" x14ac:dyDescent="0.3">
      <c r="B7" s="68"/>
      <c r="C7" s="70"/>
      <c r="D7" s="70"/>
      <c r="E7" s="72"/>
      <c r="F7" s="70"/>
      <c r="G7" s="63"/>
      <c r="H7" s="65"/>
    </row>
    <row r="8" spans="2:17" ht="28.5" customHeight="1" x14ac:dyDescent="0.25">
      <c r="B8" s="12">
        <v>1</v>
      </c>
      <c r="C8" s="18" t="s">
        <v>6</v>
      </c>
      <c r="D8" s="13" t="s">
        <v>7</v>
      </c>
      <c r="E8" s="14" t="s">
        <v>8</v>
      </c>
      <c r="F8" s="15">
        <v>46546</v>
      </c>
      <c r="G8" s="73" t="s">
        <v>17</v>
      </c>
      <c r="H8" s="57">
        <f>150+308</f>
        <v>458</v>
      </c>
    </row>
    <row r="9" spans="2:17" ht="44.25" customHeight="1" x14ac:dyDescent="0.25">
      <c r="B9" s="7">
        <v>2</v>
      </c>
      <c r="C9" s="19" t="s">
        <v>9</v>
      </c>
      <c r="D9" s="4" t="s">
        <v>7</v>
      </c>
      <c r="E9" s="5">
        <v>240929</v>
      </c>
      <c r="F9" s="6">
        <v>47362</v>
      </c>
      <c r="G9" s="74"/>
      <c r="H9" s="58">
        <f>300+616</f>
        <v>916</v>
      </c>
    </row>
    <row r="10" spans="2:17" ht="28.5" customHeight="1" x14ac:dyDescent="0.25">
      <c r="B10" s="7">
        <v>3</v>
      </c>
      <c r="C10" s="19" t="s">
        <v>10</v>
      </c>
      <c r="D10" s="4" t="s">
        <v>7</v>
      </c>
      <c r="E10" s="5">
        <v>202406</v>
      </c>
      <c r="F10" s="6">
        <v>47362</v>
      </c>
      <c r="G10" s="74"/>
      <c r="H10" s="58">
        <v>120</v>
      </c>
    </row>
    <row r="11" spans="2:17" ht="28.5" customHeight="1" x14ac:dyDescent="0.25">
      <c r="B11" s="12">
        <v>4</v>
      </c>
      <c r="C11" s="19" t="s">
        <v>10</v>
      </c>
      <c r="D11" s="4" t="s">
        <v>7</v>
      </c>
      <c r="E11" s="5">
        <v>202408</v>
      </c>
      <c r="F11" s="6">
        <v>47423</v>
      </c>
      <c r="G11" s="74"/>
      <c r="H11" s="58">
        <f>300+496</f>
        <v>796</v>
      </c>
    </row>
    <row r="12" spans="2:17" ht="28.5" customHeight="1" x14ac:dyDescent="0.25">
      <c r="B12" s="7">
        <v>5</v>
      </c>
      <c r="C12" s="19" t="s">
        <v>12</v>
      </c>
      <c r="D12" s="4" t="s">
        <v>7</v>
      </c>
      <c r="E12" s="5" t="s">
        <v>13</v>
      </c>
      <c r="F12" s="6">
        <v>46546</v>
      </c>
      <c r="G12" s="74"/>
      <c r="H12" s="58">
        <f>150+308</f>
        <v>458</v>
      </c>
    </row>
    <row r="13" spans="2:17" ht="21" customHeight="1" x14ac:dyDescent="0.25">
      <c r="B13" s="7">
        <v>6</v>
      </c>
      <c r="C13" s="19" t="s">
        <v>11</v>
      </c>
      <c r="D13" s="8" t="s">
        <v>7</v>
      </c>
      <c r="E13" s="9">
        <v>1361502</v>
      </c>
      <c r="F13" s="10">
        <v>47544</v>
      </c>
      <c r="G13" s="74"/>
      <c r="H13" s="56">
        <v>200</v>
      </c>
    </row>
    <row r="14" spans="2:17" ht="21" customHeight="1" x14ac:dyDescent="0.25">
      <c r="B14" s="12">
        <v>7</v>
      </c>
      <c r="C14" s="20" t="s">
        <v>11</v>
      </c>
      <c r="D14" s="8" t="s">
        <v>7</v>
      </c>
      <c r="E14" s="9">
        <v>1355906</v>
      </c>
      <c r="F14" s="10">
        <v>47423</v>
      </c>
      <c r="G14" s="74"/>
      <c r="H14" s="56">
        <f>100+616</f>
        <v>716</v>
      </c>
    </row>
    <row r="15" spans="2:17" ht="30" customHeight="1" x14ac:dyDescent="0.25">
      <c r="B15" s="7">
        <v>8</v>
      </c>
      <c r="C15" s="19" t="s">
        <v>18</v>
      </c>
      <c r="D15" s="4" t="s">
        <v>7</v>
      </c>
      <c r="E15" s="54">
        <v>3245753</v>
      </c>
      <c r="F15" s="55">
        <v>46934</v>
      </c>
      <c r="G15" s="74"/>
      <c r="H15" s="56">
        <v>168</v>
      </c>
    </row>
    <row r="16" spans="2:17" ht="30" customHeight="1" x14ac:dyDescent="0.25">
      <c r="B16" s="12">
        <v>9</v>
      </c>
      <c r="C16" s="53" t="s">
        <v>50</v>
      </c>
      <c r="D16" s="13" t="s">
        <v>51</v>
      </c>
      <c r="E16" s="14">
        <v>3246571</v>
      </c>
      <c r="F16" s="15">
        <v>46924</v>
      </c>
      <c r="G16" s="43"/>
      <c r="H16" s="56">
        <v>252</v>
      </c>
      <c r="M16" s="52"/>
      <c r="N16" s="52"/>
      <c r="O16" s="52"/>
      <c r="P16" s="52"/>
      <c r="Q16" s="52"/>
    </row>
    <row r="17" spans="2:17" ht="30" customHeight="1" x14ac:dyDescent="0.25">
      <c r="B17" s="7">
        <v>10</v>
      </c>
      <c r="C17" s="34" t="s">
        <v>52</v>
      </c>
      <c r="D17" s="4" t="s">
        <v>51</v>
      </c>
      <c r="E17" s="5" t="s">
        <v>53</v>
      </c>
      <c r="F17" s="6">
        <v>46590</v>
      </c>
      <c r="G17" s="43"/>
      <c r="H17" s="56">
        <v>1008</v>
      </c>
      <c r="M17" s="52"/>
      <c r="N17" s="52"/>
      <c r="O17" s="52"/>
      <c r="P17" s="52"/>
      <c r="Q17" s="52"/>
    </row>
    <row r="18" spans="2:17" ht="30" x14ac:dyDescent="0.25">
      <c r="B18" s="12">
        <v>11</v>
      </c>
      <c r="C18" s="16" t="s">
        <v>19</v>
      </c>
      <c r="D18" s="5" t="s">
        <v>15</v>
      </c>
      <c r="E18" s="5" t="s">
        <v>21</v>
      </c>
      <c r="F18" s="25">
        <v>46660</v>
      </c>
      <c r="G18" s="75" t="s">
        <v>20</v>
      </c>
      <c r="H18" s="47">
        <f>4+2</f>
        <v>6</v>
      </c>
      <c r="M18" s="48"/>
      <c r="N18" s="49"/>
      <c r="O18" s="50"/>
      <c r="P18" s="51"/>
      <c r="Q18" s="52"/>
    </row>
    <row r="19" spans="2:17" ht="30" x14ac:dyDescent="0.25">
      <c r="B19" s="7">
        <v>12</v>
      </c>
      <c r="C19" s="34" t="s">
        <v>19</v>
      </c>
      <c r="D19" s="8" t="s">
        <v>46</v>
      </c>
      <c r="E19" s="5" t="s">
        <v>47</v>
      </c>
      <c r="F19" s="10">
        <v>46660</v>
      </c>
      <c r="G19" s="74"/>
      <c r="H19" s="47">
        <v>14</v>
      </c>
    </row>
    <row r="20" spans="2:17" ht="30" x14ac:dyDescent="0.25">
      <c r="B20" s="12">
        <v>13</v>
      </c>
      <c r="C20" s="34" t="s">
        <v>48</v>
      </c>
      <c r="D20" s="4" t="s">
        <v>46</v>
      </c>
      <c r="E20" s="5" t="s">
        <v>49</v>
      </c>
      <c r="F20" s="6">
        <v>46965</v>
      </c>
      <c r="G20" s="74"/>
      <c r="H20" s="47">
        <v>200</v>
      </c>
    </row>
    <row r="21" spans="2:17" ht="30" x14ac:dyDescent="0.25">
      <c r="B21" s="12">
        <v>14</v>
      </c>
      <c r="C21" s="36" t="s">
        <v>37</v>
      </c>
      <c r="D21" s="37" t="s">
        <v>15</v>
      </c>
      <c r="E21" s="37" t="s">
        <v>29</v>
      </c>
      <c r="F21" s="38">
        <v>46538</v>
      </c>
      <c r="G21" s="21"/>
      <c r="H21" s="59">
        <v>3</v>
      </c>
      <c r="K21" s="48"/>
      <c r="L21" s="49"/>
      <c r="M21" s="50"/>
      <c r="N21" s="51"/>
      <c r="O21" s="52"/>
    </row>
    <row r="22" spans="2:17" ht="30" x14ac:dyDescent="0.25">
      <c r="B22" s="7">
        <v>15</v>
      </c>
      <c r="C22" s="36" t="s">
        <v>40</v>
      </c>
      <c r="D22" s="37" t="s">
        <v>30</v>
      </c>
      <c r="E22" s="37" t="s">
        <v>31</v>
      </c>
      <c r="F22" s="38">
        <v>46477</v>
      </c>
      <c r="G22" s="21"/>
      <c r="H22" s="59">
        <v>1</v>
      </c>
    </row>
    <row r="23" spans="2:17" ht="30" x14ac:dyDescent="0.25">
      <c r="B23" s="7">
        <v>16</v>
      </c>
      <c r="C23" s="36" t="s">
        <v>40</v>
      </c>
      <c r="D23" s="37" t="s">
        <v>30</v>
      </c>
      <c r="E23" s="39" t="s">
        <v>32</v>
      </c>
      <c r="F23" s="38">
        <v>46507</v>
      </c>
      <c r="G23" s="21"/>
      <c r="H23" s="59">
        <v>2</v>
      </c>
    </row>
    <row r="24" spans="2:17" ht="46.5" customHeight="1" x14ac:dyDescent="0.25">
      <c r="B24" s="12">
        <v>17</v>
      </c>
      <c r="C24" s="36" t="s">
        <v>38</v>
      </c>
      <c r="D24" s="37" t="s">
        <v>30</v>
      </c>
      <c r="E24" s="39" t="s">
        <v>33</v>
      </c>
      <c r="F24" s="38">
        <v>46506</v>
      </c>
      <c r="G24" s="21"/>
      <c r="H24" s="59">
        <v>1</v>
      </c>
    </row>
    <row r="25" spans="2:17" ht="30" x14ac:dyDescent="0.25">
      <c r="B25" s="7">
        <v>18</v>
      </c>
      <c r="C25" s="36" t="s">
        <v>39</v>
      </c>
      <c r="D25" s="37" t="s">
        <v>30</v>
      </c>
      <c r="E25" s="39" t="s">
        <v>34</v>
      </c>
      <c r="F25" s="38">
        <v>46430</v>
      </c>
      <c r="G25" s="21"/>
      <c r="H25" s="59">
        <v>9</v>
      </c>
    </row>
    <row r="26" spans="2:17" ht="30" x14ac:dyDescent="0.25">
      <c r="B26" s="7">
        <v>19</v>
      </c>
      <c r="C26" s="36" t="s">
        <v>39</v>
      </c>
      <c r="D26" s="37" t="s">
        <v>30</v>
      </c>
      <c r="E26" s="39" t="s">
        <v>35</v>
      </c>
      <c r="F26" s="38" t="s">
        <v>36</v>
      </c>
      <c r="G26" s="21"/>
      <c r="H26" s="59">
        <v>1</v>
      </c>
    </row>
    <row r="27" spans="2:17" ht="33" customHeight="1" x14ac:dyDescent="0.25">
      <c r="B27" s="12">
        <v>20</v>
      </c>
      <c r="C27" s="35" t="s">
        <v>26</v>
      </c>
      <c r="D27" s="13" t="s">
        <v>15</v>
      </c>
      <c r="E27" s="5">
        <v>45325002</v>
      </c>
      <c r="F27" s="25">
        <v>47208</v>
      </c>
      <c r="G27" s="46"/>
      <c r="H27" s="59">
        <v>4</v>
      </c>
    </row>
    <row r="28" spans="2:17" ht="33.75" customHeight="1" x14ac:dyDescent="0.25">
      <c r="B28" s="7">
        <v>21</v>
      </c>
      <c r="C28" s="33" t="s">
        <v>16</v>
      </c>
      <c r="D28" s="14" t="s">
        <v>15</v>
      </c>
      <c r="E28" s="14">
        <v>150425</v>
      </c>
      <c r="F28" s="17">
        <v>46844</v>
      </c>
      <c r="G28" s="75" t="s">
        <v>22</v>
      </c>
      <c r="H28" s="59">
        <v>3</v>
      </c>
    </row>
    <row r="29" spans="2:17" ht="25.5" customHeight="1" x14ac:dyDescent="0.25">
      <c r="B29" s="12">
        <v>22</v>
      </c>
      <c r="C29" s="34" t="s">
        <v>23</v>
      </c>
      <c r="D29" s="4" t="s">
        <v>24</v>
      </c>
      <c r="E29" s="5" t="s">
        <v>25</v>
      </c>
      <c r="F29" s="6">
        <v>46631</v>
      </c>
      <c r="G29" s="76"/>
      <c r="H29" s="59">
        <v>20</v>
      </c>
    </row>
    <row r="30" spans="2:17" x14ac:dyDescent="0.25">
      <c r="B30" s="7">
        <v>23</v>
      </c>
      <c r="C30" s="34" t="s">
        <v>23</v>
      </c>
      <c r="D30" s="9" t="s">
        <v>15</v>
      </c>
      <c r="E30" s="9">
        <v>10424</v>
      </c>
      <c r="F30" s="29">
        <v>46487</v>
      </c>
      <c r="G30" s="32"/>
      <c r="H30" s="59">
        <v>1</v>
      </c>
    </row>
    <row r="31" spans="2:17" x14ac:dyDescent="0.25">
      <c r="B31" s="12">
        <v>24</v>
      </c>
      <c r="C31" s="28" t="s">
        <v>27</v>
      </c>
      <c r="D31" s="5" t="s">
        <v>15</v>
      </c>
      <c r="E31" s="9" t="s">
        <v>28</v>
      </c>
      <c r="F31" s="29">
        <v>46387</v>
      </c>
      <c r="G31" s="30"/>
      <c r="H31" s="59">
        <v>2</v>
      </c>
    </row>
    <row r="32" spans="2:17" x14ac:dyDescent="0.25">
      <c r="B32" s="7">
        <v>25</v>
      </c>
      <c r="C32" s="78" t="s">
        <v>41</v>
      </c>
      <c r="D32" s="77" t="s">
        <v>7</v>
      </c>
      <c r="E32" s="79" t="s">
        <v>42</v>
      </c>
      <c r="F32" s="80" t="s">
        <v>43</v>
      </c>
      <c r="G32" s="30"/>
      <c r="H32" s="59">
        <f>576</f>
        <v>576</v>
      </c>
    </row>
    <row r="33" spans="2:8" ht="30" x14ac:dyDescent="0.25">
      <c r="B33" s="12">
        <v>26</v>
      </c>
      <c r="C33" s="34" t="s">
        <v>54</v>
      </c>
      <c r="D33" s="4" t="s">
        <v>15</v>
      </c>
      <c r="E33" s="5" t="s">
        <v>55</v>
      </c>
      <c r="F33" s="6">
        <v>46477</v>
      </c>
      <c r="G33" s="30"/>
      <c r="H33" s="59">
        <v>27</v>
      </c>
    </row>
    <row r="34" spans="2:8" x14ac:dyDescent="0.25">
      <c r="B34" s="27"/>
      <c r="C34" s="40"/>
      <c r="D34" s="41"/>
      <c r="E34" s="41"/>
      <c r="F34" s="42"/>
      <c r="G34" s="30"/>
      <c r="H34" s="31"/>
    </row>
    <row r="35" spans="2:8" ht="15.75" thickBot="1" x14ac:dyDescent="0.3">
      <c r="B35" s="11"/>
      <c r="C35" s="24"/>
      <c r="D35" s="26"/>
      <c r="E35" s="26"/>
      <c r="F35" s="26"/>
      <c r="G35" s="22"/>
      <c r="H35" s="23"/>
    </row>
    <row r="36" spans="2:8" x14ac:dyDescent="0.25">
      <c r="C36" s="3"/>
      <c r="D36" s="3"/>
      <c r="E36" s="3"/>
      <c r="F36" s="3"/>
      <c r="G36" s="3"/>
      <c r="H36" s="3"/>
    </row>
  </sheetData>
  <mergeCells count="13">
    <mergeCell ref="G8:G15"/>
    <mergeCell ref="G18:G20"/>
    <mergeCell ref="G28:G29"/>
    <mergeCell ref="F6:F7"/>
    <mergeCell ref="B3:H3"/>
    <mergeCell ref="B4:H4"/>
    <mergeCell ref="G6:G7"/>
    <mergeCell ref="H6:H7"/>
    <mergeCell ref="B1:E1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про надходження та викорис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2026-04-01T17:58:06Z</dcterms:modified>
</cp:coreProperties>
</file>